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Z:\OMRR\19 Metodika RP\2023\Aktualizácia metodiky\3_Na podpis\"/>
    </mc:Choice>
  </mc:AlternateContent>
  <bookViews>
    <workbookView xWindow="0" yWindow="0" windowWidth="19200" windowHeight="6465"/>
  </bookViews>
  <sheets>
    <sheet name="Hodnotiace kritéria" sheetId="11" r:id="rId1"/>
  </sheets>
  <definedNames>
    <definedName name="_xlnm.Print_Titles" localSheetId="0">'Hodnotiace kritéria'!$2:$2</definedName>
    <definedName name="_xlnm.Print_Area" localSheetId="0">'Hodnotiace kritéria'!$A$1:$K$83</definedName>
  </definedNames>
  <calcPr calcId="162913"/>
  <customWorkbookViews>
    <customWorkbookView name="Marek Tóth - osobné zobrazenie" guid="{8BB89C54-ED3E-44A9-A211-9C4BDFB4094A}" mergeInterval="0" personalView="1" maximized="1" xWindow="-8" yWindow="-8" windowWidth="1936" windowHeight="1056" activeSheetId="5"/>
    <customWorkbookView name="Peter Ihnatisin - osobné zobrazenie" guid="{BD922DD1-B2B7-4344-97D5-6B2E6BBE7A0F}" mergeInterval="0" personalView="1" maximized="1" xWindow="-8" yWindow="-8" windowWidth="1936" windowHeight="1056" activeSheetId="2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11" l="1"/>
  <c r="J51" i="11"/>
  <c r="J47" i="11"/>
  <c r="J24" i="11"/>
  <c r="J39" i="11" l="1"/>
  <c r="J63" i="11" l="1"/>
  <c r="G43" i="11"/>
  <c r="G42" i="11"/>
  <c r="G46" i="11" l="1"/>
  <c r="F46" i="11"/>
  <c r="F50" i="11"/>
  <c r="F45" i="11"/>
  <c r="F31" i="11"/>
  <c r="F30" i="11"/>
  <c r="F17" i="11"/>
  <c r="G50" i="11"/>
  <c r="G45" i="11"/>
  <c r="G31" i="11"/>
  <c r="G30" i="11"/>
</calcChain>
</file>

<file path=xl/sharedStrings.xml><?xml version="1.0" encoding="utf-8"?>
<sst xmlns="http://schemas.openxmlformats.org/spreadsheetml/2006/main" count="153" uniqueCount="90">
  <si>
    <t>Hodnotiace kritérium</t>
  </si>
  <si>
    <t>Hodnotenie</t>
  </si>
  <si>
    <t>Spôsob aplikácie hodnotiaceho kritéria</t>
  </si>
  <si>
    <t>Max. počet bodov</t>
  </si>
  <si>
    <t>P.č.</t>
  </si>
  <si>
    <t>d) Je aspoň jedno vytvorené miesto obsadené znevýhodnením uchádzačom o zamestnanie .</t>
  </si>
  <si>
    <t>Hodnotiace podkritérium</t>
  </si>
  <si>
    <t xml:space="preserve">Typ 
kritéria </t>
  </si>
  <si>
    <t>bodové</t>
  </si>
  <si>
    <t>Rozpočet a efektívnosť nákladov</t>
  </si>
  <si>
    <t xml:space="preserve">Prevádzková kapacita žiadateľa </t>
  </si>
  <si>
    <t>Prispieva projekt k zvýšeniu konkurencieschopnosti žiadateľa a k rastu jeho pridanej hodnoty?</t>
  </si>
  <si>
    <t>Prispieva projekt k zvýšeniu konkurencieschopnosti najmenej rozvinutého okresu?</t>
  </si>
  <si>
    <t>P.č. podkritéria</t>
  </si>
  <si>
    <t>Žiadateľ neuviedol informácie vo východiskovej situácii a nedostatočne odôvodnil potrebu realizácie projektu.</t>
  </si>
  <si>
    <t>Žiadateľ uviedol iba základné informácie vo východiskovej situácii a čiastočne odôvodnil potrebu realizácie projektu.</t>
  </si>
  <si>
    <t xml:space="preserve">Je postup realizácie projektu jasne definovaný? </t>
  </si>
  <si>
    <t>Ako žiadateľ zhodnotil východiskovú situáciu vo svojej žiadosti?</t>
  </si>
  <si>
    <t xml:space="preserve">Ukazovatele zodpovedajú plánovaným aktivitám. Na základe merateľných ukazovateľov je možné kvantifikovať výsledky projektu. Spôsob dosiahnutia merateľného ukazovateľa je definovaný. </t>
  </si>
  <si>
    <t xml:space="preserve">Ukazovatele čiastočne zodpovedajú plánovaným aktivitám. Na základe merateľných ukazovateľov je možné kvantifikovať výsledky projektu. Spôsob dosiahnutia merateľného ukazovateľa nie je definovaný. </t>
  </si>
  <si>
    <t>Udržateľnosť projektu</t>
  </si>
  <si>
    <t>Aký je prínos predloženého projektu k rozvoju najmenej rozvinutého okresu?</t>
  </si>
  <si>
    <t>Menej ako 85 % celkových oprávnených výdavkov a viac ako 50 % celkových oprávnených výdavkov je primeraných, hospodárnych a efektívnych a spĺňa cieľ minimalizácie nákladov pri dodržaní požadovanej kvality výstupov.</t>
  </si>
  <si>
    <t>85 % a viac celkových oprávnených výdavkov je primeraných, hospodárnych a efektívnych a spĺňa cieľ minimalizácie nákladov pri dodržaní požadovanej kvality výstupov.</t>
  </si>
  <si>
    <t>Menej ako 50 % celkových oprávnených výdavkov je primeraných, hospodárnych a efektívnych a spĺňa cieľ minimalizácie nákladov pri dodržaní požadovanej kvality výstupov.</t>
  </si>
  <si>
    <t xml:space="preserve">Sú navrhované výdavky potrebné na realizáciu projektu? </t>
  </si>
  <si>
    <t>Žiadateľ uviedol konkrétne položky, ktoré budú predmetom financovania projektu.</t>
  </si>
  <si>
    <t>Žiadateľ uviedol všeobecné kategórie položiek, ktoré budú predmetom financovania projektu.</t>
  </si>
  <si>
    <t>Žiadateľ neuviedol položky, ktoré budú predmetom financovania projektu.</t>
  </si>
  <si>
    <t>Je predpoklad, že výsledky projektu budú čiastočne udržateľné.</t>
  </si>
  <si>
    <t>Projekt rieši aktuálny problém, avšak nemá priamy vplyv na najmenej rozvinutý okres. Realizácia projektu minimálne prispieva k ekonomickému, sociálnemu a kultúrnemu rozvoju najmenej rozvinutého okresu.</t>
  </si>
  <si>
    <t>Je predpoklad, že výsledky projektu budú udržateľné a/alebo využiteľné do budúcnosti.</t>
  </si>
  <si>
    <t>Projekt  a jeho výsledky sú neudržateľné po skončení realizácie.</t>
  </si>
  <si>
    <t>Má projekt pozitívny vplyv na životné prostredie alebo kvalitu života obyvateľov?</t>
  </si>
  <si>
    <t>Áno.</t>
  </si>
  <si>
    <t>Nie.</t>
  </si>
  <si>
    <t>Vytvorenie päť (5) a viac ako päť (&gt;5) pracovných miest pre UoZ.</t>
  </si>
  <si>
    <t>Vytvorenie dvoch až štyroch (2-4) pracovných miest pre UoZ.</t>
  </si>
  <si>
    <t>Vytvorenie jedného (1) pracovného miesta pre UoZ.</t>
  </si>
  <si>
    <t>Projekt nevytvára pracovné miesto pre UoZ.</t>
  </si>
  <si>
    <t>Projekt nevytvára udržateľné pracovné miesto.</t>
  </si>
  <si>
    <t>Aktivity projektu neriešia problém stanovený vo východiskovej situácii. Aktivity v projekte nie sú v súlade s cieľmi a výsledkami projektu.</t>
  </si>
  <si>
    <t>Z projektu vyplýva, že navrhované aktivity a činnosti sú u žiadateľa nedostatočné (obsahujú vážne nedostatky) a dosiahnutie cieľov projektu je málo pravdepodobné.</t>
  </si>
  <si>
    <t>Odôvodnenie hodnotenia</t>
  </si>
  <si>
    <t>Pridelené body za hodnotiace kritérium č. 1</t>
  </si>
  <si>
    <t>Pridelené body za hodnotiace kritérium č. 2</t>
  </si>
  <si>
    <t>Pridelené body za hodnotiace kritérium č. 3</t>
  </si>
  <si>
    <t>Pridelené body za hodnotiace kritérium č. 4</t>
  </si>
  <si>
    <t>Pridelené body za hodnotiace kritérium č. 5</t>
  </si>
  <si>
    <t>Maximálny počet bodov</t>
  </si>
  <si>
    <t>Komentár:</t>
  </si>
  <si>
    <t>Miesto a dátum hodnotenia:</t>
  </si>
  <si>
    <t>Projekt identifikuje aktuálny problém v realizovanej oblasti a výrazne napomôže k plneniu cieľa plánu rozvoja. Realizácia projektu má priamy vplyv na najmenej rozvinutý okres. Realizácia projektu prispieva k ekonomickému, sociálnemu a kultúrnemu rozvoju najmenej rozvinutého okresu.</t>
  </si>
  <si>
    <t>Meno a podpis člena riadiaceho výboru:</t>
  </si>
  <si>
    <t>Celkový počet pridelených bodov členom riadiaceho výboru</t>
  </si>
  <si>
    <t>Podmienka uvedená v § 8 ods. 7 zákona č. 336/2015 Z. z. o podpore najmenej rozvinutých okresov</t>
  </si>
  <si>
    <t>Nie</t>
  </si>
  <si>
    <t>Áno</t>
  </si>
  <si>
    <t>Bodové kritéria</t>
  </si>
  <si>
    <t>Vylučovacie kritéria</t>
  </si>
  <si>
    <t>vylučujúce</t>
  </si>
  <si>
    <t>Irelevantné</t>
  </si>
  <si>
    <t>Ak je účelom žiadosti o regionálny príspevok výstavba, zmena stavby alebo stavebné úpravy, žiadateľ predložil jeho vlastnícke právo alebo iné právo k pozemku alebo stavbe a jeho záväzok, že tieto práva k pozemku alebo stavbe sa nezmenia najmenej po dobu piatich rokov od dokončenia výstavby, dokončenia zmeny stavby alebo dokončenia stavebných úprav.</t>
  </si>
  <si>
    <t>Nie, nepreukázal.</t>
  </si>
  <si>
    <t>Áno, preukázal.</t>
  </si>
  <si>
    <t>Žiadateľ uviedol komplexné informácie vo východiskovej situácii a dôkladne odôvodnil potrebu realizácie projektu.</t>
  </si>
  <si>
    <t>Aktivity projektu obsahujú nedostatky, ktoré nie sú závažného charakteru.  Dosiahnutie cieľov projektu jeho realizáciou je vysoko pravdepodobné.</t>
  </si>
  <si>
    <t>Prínos, vhodnosť a účelnosť projektu</t>
  </si>
  <si>
    <t xml:space="preserve">Spôsob realizácie / uskutočniteľnosť projektu </t>
  </si>
  <si>
    <t>Povinné pole.
Hodnotiteľ slovne uvedie z akého dôvodu odporúča alebo neodporúča projekt podporiť.</t>
  </si>
  <si>
    <r>
      <t xml:space="preserve">Prispieva projekt k znižovaniu miery nezamestnanosti okresu a to tým, že pracovné miesta sú obsadené uchádzačmi o zamestnanie (UoZ)*? 
</t>
    </r>
    <r>
      <rPr>
        <i/>
        <sz val="14"/>
        <color theme="1"/>
        <rFont val="Calibri"/>
        <family val="2"/>
        <charset val="238"/>
        <scheme val="minor"/>
      </rPr>
      <t>* § 6 zákona č. 5/2004 Z. z. o službách zamestnanosti a o zmene a doplnení niektorých zákonov v znení neskorších predpisov.</t>
    </r>
  </si>
  <si>
    <r>
      <t xml:space="preserve">Je aspoň jedno vytvorené miesto obsadené znevýhodneným uchádzačom o zamestnanie (ZUoZ)*?
</t>
    </r>
    <r>
      <rPr>
        <i/>
        <sz val="14"/>
        <color theme="1"/>
        <rFont val="Calibri"/>
        <family val="2"/>
        <charset val="238"/>
        <scheme val="minor"/>
      </rPr>
      <t>* § 8 zákona č. 5/2004 Z. z. o službách zamestnanosti a o zmene a doplnení niektorých zákonov v znení neskorších predpisov.</t>
    </r>
  </si>
  <si>
    <r>
      <t xml:space="preserve">Do akej miery sú aktivity projektu previazané na dosiahnutie cieľov?
</t>
    </r>
    <r>
      <rPr>
        <i/>
        <sz val="14"/>
        <color theme="1"/>
        <rFont val="Calibri"/>
        <family val="2"/>
        <charset val="238"/>
        <scheme val="minor"/>
      </rPr>
      <t>Poznámka: Posudzuje sa vnútorná logika projektu, t.j. či sú aktivity projektu zvolené na základe východiskovej situácie, či sú zrozumiteľne definované a či zabezpečujú dosiahnutie plánovaných cieľov projektu.</t>
    </r>
  </si>
  <si>
    <r>
      <t xml:space="preserve">Sú navrhované výdavky primerané, hospodárne a efektívne? 
</t>
    </r>
    <r>
      <rPr>
        <i/>
        <sz val="14"/>
        <color theme="1"/>
        <rFont val="Calibri"/>
        <family val="2"/>
        <charset val="238"/>
        <scheme val="minor"/>
      </rPr>
      <t>Poznámka: Posudzuje sa, či navrhnuté výdavky projektu spĺňajú podmienku hospodárnosti, efektívnosti a účelnosti vzhľadom k stanoveným cieľom a očakávaným výstupom projektu a či zodpovedajú obvyklým cenám v danom mieste a čase. Uvedené sa overuje prostredníctvom napr. zrealizovaného verejného obstarávania, vykonaného prieskumu trhu alebo ďalších nástrojov na overenie hospodárnosti a efektívnosti výdavkov (napr. znalecký posudok). V prípade identifikácie neoprávnených výdavkov projektu (napr. z titulu neúčelnosti alebo nehospodárnosti) sa v procese odborného hodnotenia výška celkových oprávnených výdavkov projektu adekvátne zníži.</t>
    </r>
  </si>
  <si>
    <r>
      <t xml:space="preserve">Do akej miery budú výsledky projektu udržateľné a/alebo využiteľné po skončení realizácie projektu?
</t>
    </r>
    <r>
      <rPr>
        <i/>
        <sz val="14"/>
        <color theme="1"/>
        <rFont val="Calibri"/>
        <family val="2"/>
        <charset val="238"/>
        <scheme val="minor"/>
      </rPr>
      <t>Poznámka: Vrátane posudzovania udržateľnosti pracovných miest po skončení povinnej doby udržateľnosti pracovného miesta.</t>
    </r>
  </si>
  <si>
    <t xml:space="preserve">Projekt je v súlade s plánom rovzoja avšak chýbajú prínosy pre najmenej rozvinutý okres. Realizácia projektu neprispieva k ekonomickému, sociálnemu a kultúrnemu rozvoju najmenej rozvinutého okresu. </t>
  </si>
  <si>
    <t>Projekt identifikuje aktuálny problém v realizovanej oblasti, výrazne napomôže k plneniu cieľa plánu rozvoja a je jedinečný v nadväznosti na charakter územia. Realizácia projektu má priamy vplyv na najmenej rozvinutý okres. Realizácia projektu prispieva k ekonomickému, sociálnemu a kultúrnemu rozvoju najmenej rozvinutého okresu. Realizácia projektu môže byť prepájaná s inými projektami (žiadosťami).</t>
  </si>
  <si>
    <t>Príloha č. 6 k metodike</t>
  </si>
  <si>
    <t xml:space="preserve">Vzor hodnotiaceho hárku člena riadiaceho výboru pre posudzovanie žiadosti o poskytnutie regionálneho príspevku
Projekt č. </t>
  </si>
  <si>
    <t xml:space="preserve">Ukazovatele nezodpovedajú plánovaným aktivitám alebo nie sú v súlade s Prílohou č. 5 metodiky. </t>
  </si>
  <si>
    <t>Pomer &gt; 40 tis. EUR.</t>
  </si>
  <si>
    <t>35 tis. EUR &lt;= Pomer =&lt; 40 tis. EUR.</t>
  </si>
  <si>
    <t>Pomer &lt; 35 tis. EUR.</t>
  </si>
  <si>
    <t>Realizácia navrhovaných činností a aktivít výraznou mierou prispeje k naplneniu zadefinovaných cieľov. Všetky aktivity projektu sú odôvodnené z pohľadu východiskovej situácie, sú zrozumiteľne definované a ich realizáciou sa dosiahnu plánované ciele projektu. Reálnosť dosiahnutia cieľov je veľmi vysoká.</t>
  </si>
  <si>
    <t xml:space="preserve">Žiadateľ neuviedol postup realizácie projektu, neuviedol projektové aktivity projektu a nepopísal realizáciu aktivít projektu. </t>
  </si>
  <si>
    <t xml:space="preserve">Žiadateľ uviedol iba základný postup realizácie projektu. Žiadateľ čiastočne uviedol projektové aktivity a čiastočne popísal realizáciu aktivít projektu. </t>
  </si>
  <si>
    <t>Žiadateľ uviedol konkrétne činnosti potrebné k zrealizovaniu projektu. Žiadateľ dostatočne uviedol projektové aktivity a dostatočne popísal realizáciu aktívt projektu.</t>
  </si>
  <si>
    <r>
      <t xml:space="preserve">Vhodnosť a dostatočnosť stanovených merateľných ukazovateľov pre kvantifikáciu predpokladaného výsledku projektu?
</t>
    </r>
    <r>
      <rPr>
        <i/>
        <sz val="14"/>
        <color theme="1"/>
        <rFont val="Calibri"/>
        <family val="2"/>
        <charset val="238"/>
        <scheme val="minor"/>
      </rPr>
      <t>Poznámka: Povinné a voliteľné merateľné ukazovatele sú uvedené v Prílohe č. 5 metodiky.</t>
    </r>
  </si>
  <si>
    <r>
      <t xml:space="preserve">Má žiadateľ vytvorené dostatočné podmienky pre implementáciu projektu?
</t>
    </r>
    <r>
      <rPr>
        <i/>
        <sz val="14"/>
        <color theme="1"/>
        <rFont val="Calibri"/>
        <family val="2"/>
        <charset val="238"/>
        <scheme val="minor"/>
      </rPr>
      <t xml:space="preserve">Poznámka: Žiadateľ preukazuje prevádzkovú kapacitu žiadateľa vo východiskovej situácii v  3. časti žiadosti o poskytnutie regionálneho príspevku. </t>
    </r>
  </si>
  <si>
    <r>
      <t>Aký je pomer požadovanej výšky regionálneho príspevku v prepočte na jedno pracovné miesto?</t>
    </r>
    <r>
      <rPr>
        <i/>
        <sz val="14"/>
        <rFont val="Calibri"/>
        <family val="2"/>
        <charset val="238"/>
        <scheme val="minor"/>
      </rPr>
      <t xml:space="preserve">
Poznámka: Pomer je podiel výšky regionálneho príspevku k počtu priamo vytvorených pracovných miest z UoZ a zo ZUoZ (Pomer= Výška RP : Počet PM (UoZ a ZUoZ))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</si>
</sst>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Times New Roman"/>
      <family val="2"/>
      <charset val="238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5" borderId="0" xfId="0" applyFont="1" applyFill="1"/>
    <xf numFmtId="0" fontId="2" fillId="5" borderId="0" xfId="0" applyFont="1" applyFill="1"/>
    <xf numFmtId="0" fontId="1" fillId="5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/>
    <xf numFmtId="0" fontId="3" fillId="2" borderId="2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horizontal="left" vertical="top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vertical="center"/>
    </xf>
    <xf numFmtId="0" fontId="3" fillId="6" borderId="18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center"/>
    </xf>
    <xf numFmtId="0" fontId="6" fillId="5" borderId="19" xfId="0" applyFont="1" applyFill="1" applyBorder="1" applyAlignment="1">
      <alignment vertical="center"/>
    </xf>
    <xf numFmtId="0" fontId="3" fillId="7" borderId="18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/>
    <xf numFmtId="0" fontId="6" fillId="5" borderId="0" xfId="0" applyFont="1" applyFill="1"/>
    <xf numFmtId="0" fontId="5" fillId="0" borderId="0" xfId="0" applyFont="1" applyFill="1" applyBorder="1" applyAlignment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1" fillId="5" borderId="0" xfId="0" applyFont="1" applyFill="1" applyBorder="1"/>
    <xf numFmtId="0" fontId="1" fillId="5" borderId="0" xfId="0" applyFont="1" applyFill="1" applyBorder="1" applyAlignment="1">
      <alignment horizontal="center"/>
    </xf>
    <xf numFmtId="0" fontId="2" fillId="0" borderId="0" xfId="0" applyFont="1"/>
    <xf numFmtId="0" fontId="6" fillId="5" borderId="4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6" fontId="3" fillId="5" borderId="9" xfId="0" applyNumberFormat="1" applyFont="1" applyFill="1" applyBorder="1" applyAlignment="1">
      <alignment horizontal="center" vertical="center" wrapText="1"/>
    </xf>
    <xf numFmtId="16" fontId="3" fillId="5" borderId="4" xfId="0" applyNumberFormat="1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16" fontId="3" fillId="5" borderId="10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3" fillId="5" borderId="2" xfId="0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16" fontId="3" fillId="5" borderId="11" xfId="0" applyNumberFormat="1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left" vertical="center" wrapText="1"/>
    </xf>
    <xf numFmtId="0" fontId="5" fillId="9" borderId="19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left" vertical="top" wrapText="1"/>
    </xf>
    <xf numFmtId="0" fontId="6" fillId="5" borderId="10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vertical="top" wrapText="1"/>
    </xf>
    <xf numFmtId="16" fontId="3" fillId="0" borderId="9" xfId="0" applyNumberFormat="1" applyFont="1" applyFill="1" applyBorder="1" applyAlignment="1">
      <alignment horizontal="center" vertical="center" wrapText="1"/>
    </xf>
    <xf numFmtId="16" fontId="3" fillId="0" borderId="10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9" fillId="0" borderId="6" xfId="0" applyFont="1" applyBorder="1" applyAlignment="1" applyProtection="1">
      <alignment horizontal="left" vertical="top" wrapText="1"/>
    </xf>
    <xf numFmtId="0" fontId="9" fillId="0" borderId="13" xfId="0" applyFont="1" applyBorder="1" applyAlignment="1" applyProtection="1">
      <alignment horizontal="left" vertical="top" wrapText="1"/>
    </xf>
    <xf numFmtId="0" fontId="9" fillId="0" borderId="21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19" xfId="0" applyFont="1" applyBorder="1" applyAlignment="1" applyProtection="1">
      <alignment horizontal="left" vertical="top" wrapText="1"/>
    </xf>
    <xf numFmtId="0" fontId="9" fillId="0" borderId="14" xfId="0" applyFont="1" applyBorder="1" applyAlignment="1" applyProtection="1">
      <alignment horizontal="left" vertical="top" wrapText="1"/>
    </xf>
    <xf numFmtId="0" fontId="9" fillId="0" borderId="15" xfId="0" applyFont="1" applyBorder="1" applyAlignment="1" applyProtection="1">
      <alignment horizontal="left" vertical="top" wrapText="1"/>
    </xf>
    <xf numFmtId="0" fontId="9" fillId="0" borderId="20" xfId="0" applyFont="1" applyBorder="1" applyAlignment="1" applyProtection="1">
      <alignment horizontal="left" vertical="top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8" borderId="1" xfId="0" applyFont="1" applyFill="1" applyBorder="1" applyAlignment="1" applyProtection="1">
      <alignment horizontal="left" vertical="center" wrapText="1"/>
    </xf>
    <xf numFmtId="0" fontId="3" fillId="8" borderId="2" xfId="0" applyFont="1" applyFill="1" applyBorder="1" applyAlignment="1" applyProtection="1">
      <alignment horizontal="left" vertical="center" wrapText="1"/>
    </xf>
    <xf numFmtId="0" fontId="3" fillId="8" borderId="3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E110"/>
  <sheetViews>
    <sheetView showGridLines="0" tabSelected="1" view="pageBreakPreview" zoomScale="60" zoomScaleNormal="71" zoomScalePageLayoutView="91" workbookViewId="0">
      <selection activeCell="I38" sqref="I38"/>
    </sheetView>
  </sheetViews>
  <sheetFormatPr defaultColWidth="8.625" defaultRowHeight="21" x14ac:dyDescent="0.35"/>
  <cols>
    <col min="1" max="1" width="3" style="1" customWidth="1"/>
    <col min="2" max="2" width="15.625" style="5" customWidth="1"/>
    <col min="3" max="3" width="22.5" style="5" customWidth="1"/>
    <col min="4" max="4" width="13.625" style="5" customWidth="1"/>
    <col min="5" max="5" width="14.125" style="5" customWidth="1"/>
    <col min="6" max="6" width="16.625" style="5" customWidth="1"/>
    <col min="7" max="7" width="105.875" style="54" customWidth="1"/>
    <col min="8" max="8" width="13.625" style="5" customWidth="1"/>
    <col min="9" max="9" width="78" style="5" customWidth="1"/>
    <col min="10" max="10" width="18.5" style="1" customWidth="1"/>
    <col min="11" max="11" width="58.625" style="1" customWidth="1"/>
    <col min="12" max="12" width="2.125" style="1" customWidth="1"/>
    <col min="13" max="21" width="9" style="1" customWidth="1"/>
    <col min="22" max="16384" width="8.625" style="5"/>
  </cols>
  <sheetData>
    <row r="1" spans="2:12" s="1" customFormat="1" ht="18" customHeight="1" thickBot="1" x14ac:dyDescent="0.4">
      <c r="G1" s="2"/>
      <c r="K1" s="3" t="s">
        <v>77</v>
      </c>
    </row>
    <row r="2" spans="2:12" ht="48" customHeight="1" thickBot="1" x14ac:dyDescent="0.3">
      <c r="B2" s="133" t="s">
        <v>78</v>
      </c>
      <c r="C2" s="134"/>
      <c r="D2" s="134"/>
      <c r="E2" s="134"/>
      <c r="F2" s="134"/>
      <c r="G2" s="134"/>
      <c r="H2" s="134"/>
      <c r="I2" s="134"/>
      <c r="J2" s="134"/>
      <c r="K2" s="135"/>
      <c r="L2" s="4"/>
    </row>
    <row r="3" spans="2:12" ht="42.95" customHeight="1" thickBot="1" x14ac:dyDescent="0.3">
      <c r="B3" s="90" t="s">
        <v>59</v>
      </c>
      <c r="C3" s="91"/>
      <c r="D3" s="92"/>
      <c r="E3" s="93"/>
      <c r="F3" s="93"/>
      <c r="G3" s="93"/>
      <c r="H3" s="93"/>
      <c r="I3" s="93"/>
      <c r="J3" s="93"/>
      <c r="K3" s="94"/>
      <c r="L3" s="4"/>
    </row>
    <row r="4" spans="2:12" ht="38.25" thickBot="1" x14ac:dyDescent="0.3">
      <c r="B4" s="6" t="s">
        <v>4</v>
      </c>
      <c r="C4" s="7" t="s">
        <v>0</v>
      </c>
      <c r="D4" s="95" t="s">
        <v>7</v>
      </c>
      <c r="E4" s="96"/>
      <c r="F4" s="8" t="s">
        <v>13</v>
      </c>
      <c r="G4" s="9" t="s">
        <v>6</v>
      </c>
      <c r="H4" s="8" t="s">
        <v>1</v>
      </c>
      <c r="I4" s="8" t="s">
        <v>2</v>
      </c>
      <c r="J4" s="8" t="s">
        <v>1</v>
      </c>
      <c r="K4" s="8" t="s">
        <v>43</v>
      </c>
      <c r="L4" s="10"/>
    </row>
    <row r="5" spans="2:12" ht="93.75" customHeight="1" x14ac:dyDescent="0.25">
      <c r="B5" s="136">
        <v>1</v>
      </c>
      <c r="C5" s="142" t="s">
        <v>55</v>
      </c>
      <c r="D5" s="97" t="s">
        <v>60</v>
      </c>
      <c r="E5" s="98"/>
      <c r="F5" s="109">
        <v>44562</v>
      </c>
      <c r="G5" s="112" t="s">
        <v>62</v>
      </c>
      <c r="H5" s="11" t="s">
        <v>56</v>
      </c>
      <c r="I5" s="12" t="s">
        <v>63</v>
      </c>
      <c r="J5" s="103"/>
      <c r="K5" s="139"/>
      <c r="L5" s="10"/>
    </row>
    <row r="6" spans="2:12" ht="93.75" customHeight="1" x14ac:dyDescent="0.25">
      <c r="B6" s="137"/>
      <c r="C6" s="143"/>
      <c r="D6" s="99"/>
      <c r="E6" s="100"/>
      <c r="F6" s="110"/>
      <c r="G6" s="113"/>
      <c r="H6" s="13" t="s">
        <v>57</v>
      </c>
      <c r="I6" s="14" t="s">
        <v>64</v>
      </c>
      <c r="J6" s="104"/>
      <c r="K6" s="140"/>
      <c r="L6" s="10"/>
    </row>
    <row r="7" spans="2:12" ht="24" thickBot="1" x14ac:dyDescent="0.3">
      <c r="B7" s="138"/>
      <c r="C7" s="111"/>
      <c r="D7" s="101"/>
      <c r="E7" s="102"/>
      <c r="F7" s="111"/>
      <c r="G7" s="114"/>
      <c r="H7" s="15" t="s">
        <v>61</v>
      </c>
      <c r="I7" s="16" t="s">
        <v>61</v>
      </c>
      <c r="J7" s="105"/>
      <c r="K7" s="141"/>
      <c r="L7" s="10"/>
    </row>
    <row r="8" spans="2:12" ht="42.95" customHeight="1" thickBot="1" x14ac:dyDescent="0.3">
      <c r="B8" s="88" t="s">
        <v>58</v>
      </c>
      <c r="C8" s="89"/>
      <c r="D8" s="99"/>
      <c r="E8" s="144"/>
      <c r="F8" s="144"/>
      <c r="G8" s="144"/>
      <c r="H8" s="144"/>
      <c r="I8" s="144"/>
      <c r="J8" s="144"/>
      <c r="K8" s="100"/>
      <c r="L8" s="10"/>
    </row>
    <row r="9" spans="2:12" ht="38.25" thickBot="1" x14ac:dyDescent="0.3">
      <c r="B9" s="17" t="s">
        <v>4</v>
      </c>
      <c r="C9" s="18" t="s">
        <v>0</v>
      </c>
      <c r="D9" s="19" t="s">
        <v>7</v>
      </c>
      <c r="E9" s="19" t="s">
        <v>3</v>
      </c>
      <c r="F9" s="19" t="s">
        <v>13</v>
      </c>
      <c r="G9" s="20" t="s">
        <v>6</v>
      </c>
      <c r="H9" s="19" t="s">
        <v>1</v>
      </c>
      <c r="I9" s="19" t="s">
        <v>2</v>
      </c>
      <c r="J9" s="19" t="s">
        <v>1</v>
      </c>
      <c r="K9" s="19" t="s">
        <v>43</v>
      </c>
      <c r="L9" s="10"/>
    </row>
    <row r="10" spans="2:12" ht="18.75" x14ac:dyDescent="0.25">
      <c r="B10" s="81">
        <v>1</v>
      </c>
      <c r="C10" s="84" t="s">
        <v>67</v>
      </c>
      <c r="D10" s="103" t="s">
        <v>8</v>
      </c>
      <c r="E10" s="60">
        <v>35</v>
      </c>
      <c r="F10" s="63">
        <v>44927</v>
      </c>
      <c r="G10" s="115" t="s">
        <v>89</v>
      </c>
      <c r="H10" s="21">
        <v>1</v>
      </c>
      <c r="I10" s="22" t="s">
        <v>40</v>
      </c>
      <c r="J10" s="103"/>
      <c r="K10" s="106"/>
      <c r="L10" s="23"/>
    </row>
    <row r="11" spans="2:12" ht="18.75" x14ac:dyDescent="0.25">
      <c r="B11" s="81"/>
      <c r="C11" s="84"/>
      <c r="D11" s="104"/>
      <c r="E11" s="61"/>
      <c r="F11" s="68"/>
      <c r="G11" s="116"/>
      <c r="H11" s="24">
        <v>2</v>
      </c>
      <c r="I11" s="25" t="s">
        <v>80</v>
      </c>
      <c r="J11" s="104"/>
      <c r="K11" s="107"/>
      <c r="L11" s="23"/>
    </row>
    <row r="12" spans="2:12" ht="18.75" x14ac:dyDescent="0.25">
      <c r="B12" s="81"/>
      <c r="C12" s="84"/>
      <c r="D12" s="104"/>
      <c r="E12" s="61"/>
      <c r="F12" s="68"/>
      <c r="G12" s="116"/>
      <c r="H12" s="26">
        <v>3</v>
      </c>
      <c r="I12" s="25" t="s">
        <v>81</v>
      </c>
      <c r="J12" s="104"/>
      <c r="K12" s="107"/>
      <c r="L12" s="23"/>
    </row>
    <row r="13" spans="2:12" ht="19.5" thickBot="1" x14ac:dyDescent="0.3">
      <c r="B13" s="81"/>
      <c r="C13" s="84"/>
      <c r="D13" s="104"/>
      <c r="E13" s="61"/>
      <c r="F13" s="64"/>
      <c r="G13" s="117"/>
      <c r="H13" s="27">
        <v>5</v>
      </c>
      <c r="I13" s="28" t="s">
        <v>82</v>
      </c>
      <c r="J13" s="105"/>
      <c r="K13" s="108"/>
      <c r="L13" s="23"/>
    </row>
    <row r="14" spans="2:12" ht="18.75" x14ac:dyDescent="0.25">
      <c r="B14" s="81"/>
      <c r="C14" s="84"/>
      <c r="D14" s="104"/>
      <c r="E14" s="61"/>
      <c r="F14" s="63">
        <v>44958</v>
      </c>
      <c r="G14" s="65" t="s">
        <v>70</v>
      </c>
      <c r="H14" s="21">
        <v>1</v>
      </c>
      <c r="I14" s="22" t="s">
        <v>39</v>
      </c>
      <c r="J14" s="103"/>
      <c r="K14" s="106"/>
      <c r="L14" s="23"/>
    </row>
    <row r="15" spans="2:12" ht="18.75" x14ac:dyDescent="0.25">
      <c r="B15" s="81"/>
      <c r="C15" s="84"/>
      <c r="D15" s="104"/>
      <c r="E15" s="61"/>
      <c r="F15" s="68"/>
      <c r="G15" s="66"/>
      <c r="H15" s="24">
        <v>2</v>
      </c>
      <c r="I15" s="25" t="s">
        <v>38</v>
      </c>
      <c r="J15" s="104"/>
      <c r="K15" s="107"/>
      <c r="L15" s="23"/>
    </row>
    <row r="16" spans="2:12" ht="18.75" x14ac:dyDescent="0.25">
      <c r="B16" s="81"/>
      <c r="C16" s="84"/>
      <c r="D16" s="104"/>
      <c r="E16" s="61"/>
      <c r="F16" s="68"/>
      <c r="G16" s="66"/>
      <c r="H16" s="26">
        <v>3</v>
      </c>
      <c r="I16" s="25" t="s">
        <v>37</v>
      </c>
      <c r="J16" s="104"/>
      <c r="K16" s="107"/>
      <c r="L16" s="23"/>
    </row>
    <row r="17" spans="2:12" ht="19.5" thickBot="1" x14ac:dyDescent="0.3">
      <c r="B17" s="81"/>
      <c r="C17" s="84"/>
      <c r="D17" s="104"/>
      <c r="E17" s="61"/>
      <c r="F17" s="64" t="e">
        <f>#REF!</f>
        <v>#REF!</v>
      </c>
      <c r="G17" s="67" t="s">
        <v>5</v>
      </c>
      <c r="H17" s="27">
        <v>5</v>
      </c>
      <c r="I17" s="28" t="s">
        <v>36</v>
      </c>
      <c r="J17" s="105"/>
      <c r="K17" s="108"/>
      <c r="L17" s="23"/>
    </row>
    <row r="18" spans="2:12" ht="18.75" x14ac:dyDescent="0.25">
      <c r="B18" s="81"/>
      <c r="C18" s="84"/>
      <c r="D18" s="104"/>
      <c r="E18" s="61"/>
      <c r="F18" s="63">
        <v>44986</v>
      </c>
      <c r="G18" s="65" t="s">
        <v>71</v>
      </c>
      <c r="H18" s="29">
        <v>1</v>
      </c>
      <c r="I18" s="30" t="s">
        <v>35</v>
      </c>
      <c r="J18" s="103"/>
      <c r="K18" s="106"/>
      <c r="L18" s="23"/>
    </row>
    <row r="19" spans="2:12" ht="39" customHeight="1" thickBot="1" x14ac:dyDescent="0.3">
      <c r="B19" s="81"/>
      <c r="C19" s="84"/>
      <c r="D19" s="104"/>
      <c r="E19" s="61"/>
      <c r="F19" s="64"/>
      <c r="G19" s="67"/>
      <c r="H19" s="27">
        <v>5</v>
      </c>
      <c r="I19" s="28" t="s">
        <v>34</v>
      </c>
      <c r="J19" s="105"/>
      <c r="K19" s="108"/>
      <c r="L19" s="23"/>
    </row>
    <row r="20" spans="2:12" ht="74.25" customHeight="1" x14ac:dyDescent="0.25">
      <c r="B20" s="81"/>
      <c r="C20" s="84"/>
      <c r="D20" s="104"/>
      <c r="E20" s="61"/>
      <c r="F20" s="63">
        <v>45017</v>
      </c>
      <c r="G20" s="65" t="s">
        <v>21</v>
      </c>
      <c r="H20" s="21">
        <v>0</v>
      </c>
      <c r="I20" s="22" t="s">
        <v>75</v>
      </c>
      <c r="J20" s="103"/>
      <c r="K20" s="106"/>
      <c r="L20" s="23"/>
    </row>
    <row r="21" spans="2:12" ht="81" customHeight="1" x14ac:dyDescent="0.25">
      <c r="B21" s="81"/>
      <c r="C21" s="84"/>
      <c r="D21" s="104"/>
      <c r="E21" s="61"/>
      <c r="F21" s="68"/>
      <c r="G21" s="66"/>
      <c r="H21" s="24">
        <v>3</v>
      </c>
      <c r="I21" s="25" t="s">
        <v>30</v>
      </c>
      <c r="J21" s="104"/>
      <c r="K21" s="107"/>
      <c r="L21" s="23"/>
    </row>
    <row r="22" spans="2:12" ht="81" customHeight="1" thickBot="1" x14ac:dyDescent="0.3">
      <c r="B22" s="81"/>
      <c r="C22" s="84"/>
      <c r="D22" s="104"/>
      <c r="E22" s="61"/>
      <c r="F22" s="68"/>
      <c r="G22" s="66"/>
      <c r="H22" s="55">
        <v>10</v>
      </c>
      <c r="I22" s="31" t="s">
        <v>52</v>
      </c>
      <c r="J22" s="104"/>
      <c r="K22" s="107"/>
      <c r="L22" s="23"/>
    </row>
    <row r="23" spans="2:12" ht="117.75" customHeight="1" thickBot="1" x14ac:dyDescent="0.3">
      <c r="B23" s="82"/>
      <c r="C23" s="85"/>
      <c r="D23" s="105"/>
      <c r="E23" s="62"/>
      <c r="F23" s="64"/>
      <c r="G23" s="67"/>
      <c r="H23" s="58">
        <v>20</v>
      </c>
      <c r="I23" s="59" t="s">
        <v>76</v>
      </c>
      <c r="J23" s="105"/>
      <c r="K23" s="108"/>
      <c r="L23" s="23"/>
    </row>
    <row r="24" spans="2:12" ht="20.100000000000001" customHeight="1" thickBot="1" x14ac:dyDescent="0.3">
      <c r="B24" s="69" t="s">
        <v>44</v>
      </c>
      <c r="C24" s="70"/>
      <c r="D24" s="70"/>
      <c r="E24" s="70"/>
      <c r="F24" s="70"/>
      <c r="G24" s="70"/>
      <c r="H24" s="70"/>
      <c r="I24" s="71"/>
      <c r="J24" s="32">
        <f>SUM(J10:J23)</f>
        <v>0</v>
      </c>
      <c r="K24" s="33"/>
      <c r="L24" s="23"/>
    </row>
    <row r="25" spans="2:12" ht="38.25" thickBot="1" x14ac:dyDescent="0.3">
      <c r="B25" s="17" t="s">
        <v>4</v>
      </c>
      <c r="C25" s="18" t="s">
        <v>0</v>
      </c>
      <c r="D25" s="19" t="s">
        <v>7</v>
      </c>
      <c r="E25" s="19" t="s">
        <v>3</v>
      </c>
      <c r="F25" s="19" t="s">
        <v>13</v>
      </c>
      <c r="G25" s="20" t="s">
        <v>6</v>
      </c>
      <c r="H25" s="19" t="s">
        <v>1</v>
      </c>
      <c r="I25" s="19" t="s">
        <v>2</v>
      </c>
      <c r="J25" s="19" t="s">
        <v>1</v>
      </c>
      <c r="K25" s="8" t="s">
        <v>43</v>
      </c>
      <c r="L25" s="10"/>
    </row>
    <row r="26" spans="2:12" ht="38.25" customHeight="1" x14ac:dyDescent="0.25">
      <c r="B26" s="72">
        <v>2</v>
      </c>
      <c r="C26" s="83" t="s">
        <v>68</v>
      </c>
      <c r="D26" s="77" t="s">
        <v>8</v>
      </c>
      <c r="E26" s="60">
        <v>20</v>
      </c>
      <c r="F26" s="63">
        <v>44198</v>
      </c>
      <c r="G26" s="65" t="s">
        <v>17</v>
      </c>
      <c r="H26" s="21">
        <v>0</v>
      </c>
      <c r="I26" s="22" t="s">
        <v>14</v>
      </c>
      <c r="J26" s="103"/>
      <c r="K26" s="106"/>
      <c r="L26" s="23"/>
    </row>
    <row r="27" spans="2:12" ht="41.25" customHeight="1" x14ac:dyDescent="0.25">
      <c r="B27" s="81"/>
      <c r="C27" s="84"/>
      <c r="D27" s="86"/>
      <c r="E27" s="61"/>
      <c r="F27" s="68"/>
      <c r="G27" s="66"/>
      <c r="H27" s="24">
        <v>3</v>
      </c>
      <c r="I27" s="25" t="s">
        <v>15</v>
      </c>
      <c r="J27" s="104"/>
      <c r="K27" s="107"/>
      <c r="L27" s="23"/>
    </row>
    <row r="28" spans="2:12" ht="45.75" customHeight="1" thickBot="1" x14ac:dyDescent="0.3">
      <c r="B28" s="81"/>
      <c r="C28" s="84"/>
      <c r="D28" s="86"/>
      <c r="E28" s="61"/>
      <c r="F28" s="64"/>
      <c r="G28" s="67"/>
      <c r="H28" s="26">
        <v>5</v>
      </c>
      <c r="I28" s="25" t="s">
        <v>65</v>
      </c>
      <c r="J28" s="105"/>
      <c r="K28" s="108"/>
      <c r="L28" s="23"/>
    </row>
    <row r="29" spans="2:12" ht="58.5" customHeight="1" x14ac:dyDescent="0.25">
      <c r="B29" s="81"/>
      <c r="C29" s="84"/>
      <c r="D29" s="86"/>
      <c r="E29" s="61"/>
      <c r="F29" s="63">
        <v>44229</v>
      </c>
      <c r="G29" s="65" t="s">
        <v>72</v>
      </c>
      <c r="H29" s="21">
        <v>0</v>
      </c>
      <c r="I29" s="22" t="s">
        <v>41</v>
      </c>
      <c r="J29" s="103"/>
      <c r="K29" s="106"/>
      <c r="L29" s="23"/>
    </row>
    <row r="30" spans="2:12" ht="52.5" customHeight="1" x14ac:dyDescent="0.25">
      <c r="B30" s="81"/>
      <c r="C30" s="84"/>
      <c r="D30" s="86"/>
      <c r="E30" s="61"/>
      <c r="F30" s="68" t="e">
        <f>#REF!</f>
        <v>#REF!</v>
      </c>
      <c r="G30" s="66" t="e">
        <f>#REF!</f>
        <v>#REF!</v>
      </c>
      <c r="H30" s="24">
        <v>1</v>
      </c>
      <c r="I30" s="25" t="s">
        <v>42</v>
      </c>
      <c r="J30" s="104"/>
      <c r="K30" s="107"/>
      <c r="L30" s="23"/>
    </row>
    <row r="31" spans="2:12" ht="52.5" customHeight="1" x14ac:dyDescent="0.25">
      <c r="B31" s="81"/>
      <c r="C31" s="84"/>
      <c r="D31" s="86"/>
      <c r="E31" s="61"/>
      <c r="F31" s="68" t="e">
        <f>#REF!</f>
        <v>#REF!</v>
      </c>
      <c r="G31" s="66" t="e">
        <f>#REF!</f>
        <v>#REF!</v>
      </c>
      <c r="H31" s="26">
        <v>3</v>
      </c>
      <c r="I31" s="25" t="s">
        <v>66</v>
      </c>
      <c r="J31" s="104"/>
      <c r="K31" s="107"/>
      <c r="L31" s="23"/>
    </row>
    <row r="32" spans="2:12" ht="96.75" customHeight="1" thickBot="1" x14ac:dyDescent="0.3">
      <c r="B32" s="81"/>
      <c r="C32" s="84"/>
      <c r="D32" s="86"/>
      <c r="E32" s="61"/>
      <c r="F32" s="64"/>
      <c r="G32" s="67"/>
      <c r="H32" s="27">
        <v>5</v>
      </c>
      <c r="I32" s="28" t="s">
        <v>83</v>
      </c>
      <c r="J32" s="105"/>
      <c r="K32" s="108"/>
      <c r="L32" s="23"/>
    </row>
    <row r="33" spans="2:12" ht="98.25" customHeight="1" x14ac:dyDescent="0.25">
      <c r="B33" s="81"/>
      <c r="C33" s="84"/>
      <c r="D33" s="86"/>
      <c r="E33" s="61"/>
      <c r="F33" s="63">
        <v>44257</v>
      </c>
      <c r="G33" s="65" t="s">
        <v>16</v>
      </c>
      <c r="H33" s="21">
        <v>0</v>
      </c>
      <c r="I33" s="34" t="s">
        <v>84</v>
      </c>
      <c r="J33" s="103"/>
      <c r="K33" s="106"/>
      <c r="L33" s="23"/>
    </row>
    <row r="34" spans="2:12" ht="89.25" customHeight="1" thickBot="1" x14ac:dyDescent="0.3">
      <c r="B34" s="81"/>
      <c r="C34" s="84"/>
      <c r="D34" s="86"/>
      <c r="E34" s="61"/>
      <c r="F34" s="68"/>
      <c r="G34" s="66"/>
      <c r="H34" s="24">
        <v>3</v>
      </c>
      <c r="I34" s="35" t="s">
        <v>85</v>
      </c>
      <c r="J34" s="104"/>
      <c r="K34" s="107"/>
      <c r="L34" s="23"/>
    </row>
    <row r="35" spans="2:12" ht="105" customHeight="1" thickBot="1" x14ac:dyDescent="0.3">
      <c r="B35" s="81"/>
      <c r="C35" s="84"/>
      <c r="D35" s="86"/>
      <c r="E35" s="61"/>
      <c r="F35" s="64"/>
      <c r="G35" s="67"/>
      <c r="H35" s="26">
        <v>5</v>
      </c>
      <c r="I35" s="35" t="s">
        <v>86</v>
      </c>
      <c r="J35" s="105"/>
      <c r="K35" s="108"/>
      <c r="L35" s="23"/>
    </row>
    <row r="36" spans="2:12" ht="34.5" customHeight="1" x14ac:dyDescent="0.25">
      <c r="B36" s="81"/>
      <c r="C36" s="84"/>
      <c r="D36" s="86"/>
      <c r="E36" s="61"/>
      <c r="F36" s="63">
        <v>44288</v>
      </c>
      <c r="G36" s="65" t="s">
        <v>87</v>
      </c>
      <c r="H36" s="21">
        <v>0</v>
      </c>
      <c r="I36" s="22" t="s">
        <v>79</v>
      </c>
      <c r="J36" s="103"/>
      <c r="K36" s="106"/>
      <c r="L36" s="23"/>
    </row>
    <row r="37" spans="2:12" ht="61.5" customHeight="1" x14ac:dyDescent="0.25">
      <c r="B37" s="81"/>
      <c r="C37" s="84"/>
      <c r="D37" s="86"/>
      <c r="E37" s="61"/>
      <c r="F37" s="68"/>
      <c r="G37" s="66"/>
      <c r="H37" s="24">
        <v>3</v>
      </c>
      <c r="I37" s="25" t="s">
        <v>19</v>
      </c>
      <c r="J37" s="104"/>
      <c r="K37" s="107"/>
      <c r="L37" s="23"/>
    </row>
    <row r="38" spans="2:12" ht="57.75" customHeight="1" thickBot="1" x14ac:dyDescent="0.3">
      <c r="B38" s="82"/>
      <c r="C38" s="85"/>
      <c r="D38" s="87"/>
      <c r="E38" s="62"/>
      <c r="F38" s="64"/>
      <c r="G38" s="67"/>
      <c r="H38" s="27">
        <v>5</v>
      </c>
      <c r="I38" s="31" t="s">
        <v>18</v>
      </c>
      <c r="J38" s="105"/>
      <c r="K38" s="108"/>
      <c r="L38" s="23"/>
    </row>
    <row r="39" spans="2:12" ht="20.100000000000001" customHeight="1" thickBot="1" x14ac:dyDescent="0.3">
      <c r="B39" s="69" t="s">
        <v>45</v>
      </c>
      <c r="C39" s="70"/>
      <c r="D39" s="70"/>
      <c r="E39" s="70"/>
      <c r="F39" s="70"/>
      <c r="G39" s="70"/>
      <c r="H39" s="70"/>
      <c r="I39" s="71"/>
      <c r="J39" s="32">
        <f>J26+J29+J33+J36</f>
        <v>0</v>
      </c>
      <c r="K39" s="33"/>
      <c r="L39" s="23"/>
    </row>
    <row r="40" spans="2:12" ht="38.25" thickBot="1" x14ac:dyDescent="0.3">
      <c r="B40" s="17" t="s">
        <v>4</v>
      </c>
      <c r="C40" s="18" t="s">
        <v>0</v>
      </c>
      <c r="D40" s="19" t="s">
        <v>7</v>
      </c>
      <c r="E40" s="19" t="s">
        <v>3</v>
      </c>
      <c r="F40" s="19" t="s">
        <v>13</v>
      </c>
      <c r="G40" s="20" t="s">
        <v>6</v>
      </c>
      <c r="H40" s="19" t="s">
        <v>1</v>
      </c>
      <c r="I40" s="19" t="s">
        <v>2</v>
      </c>
      <c r="J40" s="19" t="s">
        <v>1</v>
      </c>
      <c r="K40" s="8" t="s">
        <v>43</v>
      </c>
      <c r="L40" s="10"/>
    </row>
    <row r="41" spans="2:12" ht="37.5" customHeight="1" x14ac:dyDescent="0.25">
      <c r="B41" s="72">
        <v>3</v>
      </c>
      <c r="C41" s="83" t="s">
        <v>9</v>
      </c>
      <c r="D41" s="77" t="s">
        <v>8</v>
      </c>
      <c r="E41" s="60">
        <v>20</v>
      </c>
      <c r="F41" s="63">
        <v>44199</v>
      </c>
      <c r="G41" s="65" t="s">
        <v>25</v>
      </c>
      <c r="H41" s="21">
        <v>0</v>
      </c>
      <c r="I41" s="22" t="s">
        <v>28</v>
      </c>
      <c r="J41" s="103"/>
      <c r="K41" s="106"/>
      <c r="L41" s="23"/>
    </row>
    <row r="42" spans="2:12" ht="37.5" x14ac:dyDescent="0.25">
      <c r="B42" s="81"/>
      <c r="C42" s="84"/>
      <c r="D42" s="86"/>
      <c r="E42" s="61"/>
      <c r="F42" s="68"/>
      <c r="G42" s="66" t="e">
        <f>#REF!</f>
        <v>#REF!</v>
      </c>
      <c r="H42" s="24">
        <v>5</v>
      </c>
      <c r="I42" s="25" t="s">
        <v>27</v>
      </c>
      <c r="J42" s="104"/>
      <c r="K42" s="107"/>
      <c r="L42" s="23"/>
    </row>
    <row r="43" spans="2:12" ht="38.25" thickBot="1" x14ac:dyDescent="0.3">
      <c r="B43" s="81"/>
      <c r="C43" s="84"/>
      <c r="D43" s="86"/>
      <c r="E43" s="61"/>
      <c r="F43" s="79"/>
      <c r="G43" s="80" t="e">
        <f>#REF!</f>
        <v>#REF!</v>
      </c>
      <c r="H43" s="56">
        <v>10</v>
      </c>
      <c r="I43" s="25" t="s">
        <v>26</v>
      </c>
      <c r="J43" s="105"/>
      <c r="K43" s="108"/>
      <c r="L43" s="23"/>
    </row>
    <row r="44" spans="2:12" ht="56.25" x14ac:dyDescent="0.25">
      <c r="B44" s="81"/>
      <c r="C44" s="84"/>
      <c r="D44" s="86"/>
      <c r="E44" s="61"/>
      <c r="F44" s="63">
        <v>44230</v>
      </c>
      <c r="G44" s="65" t="s">
        <v>73</v>
      </c>
      <c r="H44" s="21">
        <v>0</v>
      </c>
      <c r="I44" s="22" t="s">
        <v>24</v>
      </c>
      <c r="J44" s="103"/>
      <c r="K44" s="106"/>
      <c r="L44" s="23"/>
    </row>
    <row r="45" spans="2:12" ht="56.25" x14ac:dyDescent="0.25">
      <c r="B45" s="81"/>
      <c r="C45" s="84"/>
      <c r="D45" s="86"/>
      <c r="E45" s="61"/>
      <c r="F45" s="68" t="e">
        <f>#REF!</f>
        <v>#REF!</v>
      </c>
      <c r="G45" s="66" t="e">
        <f>#REF!</f>
        <v>#REF!</v>
      </c>
      <c r="H45" s="57">
        <v>5</v>
      </c>
      <c r="I45" s="25" t="s">
        <v>22</v>
      </c>
      <c r="J45" s="104"/>
      <c r="K45" s="107"/>
      <c r="L45" s="23"/>
    </row>
    <row r="46" spans="2:12" ht="57" thickBot="1" x14ac:dyDescent="0.3">
      <c r="B46" s="82"/>
      <c r="C46" s="85"/>
      <c r="D46" s="87"/>
      <c r="E46" s="62"/>
      <c r="F46" s="64" t="e">
        <f>#REF!</f>
        <v>#REF!</v>
      </c>
      <c r="G46" s="67" t="e">
        <f>#REF!</f>
        <v>#REF!</v>
      </c>
      <c r="H46" s="58">
        <v>10</v>
      </c>
      <c r="I46" s="31" t="s">
        <v>23</v>
      </c>
      <c r="J46" s="105"/>
      <c r="K46" s="108"/>
      <c r="L46" s="23"/>
    </row>
    <row r="47" spans="2:12" ht="20.100000000000001" customHeight="1" thickBot="1" x14ac:dyDescent="0.3">
      <c r="B47" s="69" t="s">
        <v>46</v>
      </c>
      <c r="C47" s="70"/>
      <c r="D47" s="70"/>
      <c r="E47" s="70"/>
      <c r="F47" s="70"/>
      <c r="G47" s="70"/>
      <c r="H47" s="70"/>
      <c r="I47" s="71"/>
      <c r="J47" s="32">
        <f>SUM(J41:J46)</f>
        <v>0</v>
      </c>
      <c r="K47" s="33"/>
      <c r="L47" s="23"/>
    </row>
    <row r="48" spans="2:12" ht="38.25" thickBot="1" x14ac:dyDescent="0.3">
      <c r="B48" s="36" t="s">
        <v>4</v>
      </c>
      <c r="C48" s="37" t="s">
        <v>0</v>
      </c>
      <c r="D48" s="38" t="s">
        <v>7</v>
      </c>
      <c r="E48" s="38" t="s">
        <v>3</v>
      </c>
      <c r="F48" s="38" t="s">
        <v>13</v>
      </c>
      <c r="G48" s="39" t="s">
        <v>6</v>
      </c>
      <c r="H48" s="38" t="s">
        <v>1</v>
      </c>
      <c r="I48" s="38" t="s">
        <v>2</v>
      </c>
      <c r="J48" s="8" t="s">
        <v>1</v>
      </c>
      <c r="K48" s="8" t="s">
        <v>43</v>
      </c>
      <c r="L48" s="10"/>
    </row>
    <row r="49" spans="1:13" ht="18.75" x14ac:dyDescent="0.25">
      <c r="B49" s="72">
        <v>4</v>
      </c>
      <c r="C49" s="74" t="s">
        <v>10</v>
      </c>
      <c r="D49" s="77" t="s">
        <v>8</v>
      </c>
      <c r="E49" s="60">
        <v>10</v>
      </c>
      <c r="F49" s="63">
        <v>44200</v>
      </c>
      <c r="G49" s="65" t="s">
        <v>88</v>
      </c>
      <c r="H49" s="29">
        <v>0</v>
      </c>
      <c r="I49" s="30" t="s">
        <v>35</v>
      </c>
      <c r="J49" s="103"/>
      <c r="K49" s="106"/>
      <c r="L49" s="23"/>
    </row>
    <row r="50" spans="1:13" ht="49.5" customHeight="1" thickBot="1" x14ac:dyDescent="0.3">
      <c r="B50" s="73"/>
      <c r="C50" s="75"/>
      <c r="D50" s="78"/>
      <c r="E50" s="76"/>
      <c r="F50" s="79" t="e">
        <f>#REF!</f>
        <v>#REF!</v>
      </c>
      <c r="G50" s="80" t="e">
        <f>#REF!</f>
        <v>#REF!</v>
      </c>
      <c r="H50" s="26">
        <v>10</v>
      </c>
      <c r="I50" s="40" t="s">
        <v>34</v>
      </c>
      <c r="J50" s="145"/>
      <c r="K50" s="146"/>
      <c r="L50" s="23"/>
    </row>
    <row r="51" spans="1:13" ht="20.100000000000001" customHeight="1" thickBot="1" x14ac:dyDescent="0.3">
      <c r="B51" s="69" t="s">
        <v>47</v>
      </c>
      <c r="C51" s="70"/>
      <c r="D51" s="70"/>
      <c r="E51" s="70"/>
      <c r="F51" s="70"/>
      <c r="G51" s="70"/>
      <c r="H51" s="70"/>
      <c r="I51" s="71"/>
      <c r="J51" s="32">
        <f>J49</f>
        <v>0</v>
      </c>
      <c r="K51" s="33"/>
      <c r="L51" s="23"/>
    </row>
    <row r="52" spans="1:13" ht="38.25" thickBot="1" x14ac:dyDescent="0.3">
      <c r="B52" s="36" t="s">
        <v>4</v>
      </c>
      <c r="C52" s="37" t="s">
        <v>0</v>
      </c>
      <c r="D52" s="38" t="s">
        <v>7</v>
      </c>
      <c r="E52" s="38" t="s">
        <v>3</v>
      </c>
      <c r="F52" s="38" t="s">
        <v>13</v>
      </c>
      <c r="G52" s="39" t="s">
        <v>6</v>
      </c>
      <c r="H52" s="38" t="s">
        <v>1</v>
      </c>
      <c r="I52" s="38" t="s">
        <v>2</v>
      </c>
      <c r="J52" s="8" t="s">
        <v>1</v>
      </c>
      <c r="K52" s="8" t="s">
        <v>43</v>
      </c>
      <c r="L52" s="10"/>
    </row>
    <row r="53" spans="1:13" ht="18.75" x14ac:dyDescent="0.25">
      <c r="B53" s="72">
        <v>5</v>
      </c>
      <c r="C53" s="83" t="s">
        <v>20</v>
      </c>
      <c r="D53" s="77" t="s">
        <v>8</v>
      </c>
      <c r="E53" s="60">
        <v>15</v>
      </c>
      <c r="F53" s="63">
        <v>44201</v>
      </c>
      <c r="G53" s="65" t="s">
        <v>74</v>
      </c>
      <c r="H53" s="21">
        <v>0</v>
      </c>
      <c r="I53" s="22" t="s">
        <v>32</v>
      </c>
      <c r="J53" s="103"/>
      <c r="K53" s="106"/>
      <c r="L53" s="23"/>
    </row>
    <row r="54" spans="1:13" ht="18.75" x14ac:dyDescent="0.25">
      <c r="B54" s="81"/>
      <c r="C54" s="84"/>
      <c r="D54" s="86"/>
      <c r="E54" s="61"/>
      <c r="F54" s="68"/>
      <c r="G54" s="66"/>
      <c r="H54" s="24">
        <v>2</v>
      </c>
      <c r="I54" s="25" t="s">
        <v>29</v>
      </c>
      <c r="J54" s="104"/>
      <c r="K54" s="107"/>
      <c r="L54" s="23"/>
    </row>
    <row r="55" spans="1:13" ht="38.25" thickBot="1" x14ac:dyDescent="0.3">
      <c r="B55" s="81"/>
      <c r="C55" s="84"/>
      <c r="D55" s="86"/>
      <c r="E55" s="61"/>
      <c r="F55" s="64"/>
      <c r="G55" s="67"/>
      <c r="H55" s="27">
        <v>5</v>
      </c>
      <c r="I55" s="31" t="s">
        <v>31</v>
      </c>
      <c r="J55" s="105"/>
      <c r="K55" s="108"/>
      <c r="L55" s="23"/>
    </row>
    <row r="56" spans="1:13" ht="18.75" x14ac:dyDescent="0.25">
      <c r="B56" s="81"/>
      <c r="C56" s="84"/>
      <c r="D56" s="86"/>
      <c r="E56" s="61"/>
      <c r="F56" s="63">
        <v>44232</v>
      </c>
      <c r="G56" s="65" t="s">
        <v>11</v>
      </c>
      <c r="H56" s="29">
        <v>0</v>
      </c>
      <c r="I56" s="30" t="s">
        <v>35</v>
      </c>
      <c r="J56" s="103"/>
      <c r="K56" s="106"/>
      <c r="L56" s="23"/>
    </row>
    <row r="57" spans="1:13" ht="19.5" thickBot="1" x14ac:dyDescent="0.3">
      <c r="B57" s="81"/>
      <c r="C57" s="84"/>
      <c r="D57" s="86"/>
      <c r="E57" s="61"/>
      <c r="F57" s="64"/>
      <c r="G57" s="66"/>
      <c r="H57" s="27">
        <v>3</v>
      </c>
      <c r="I57" s="28" t="s">
        <v>34</v>
      </c>
      <c r="J57" s="105"/>
      <c r="K57" s="108"/>
      <c r="L57" s="23"/>
    </row>
    <row r="58" spans="1:13" ht="18.75" x14ac:dyDescent="0.25">
      <c r="B58" s="81"/>
      <c r="C58" s="84"/>
      <c r="D58" s="86"/>
      <c r="E58" s="61"/>
      <c r="F58" s="63">
        <v>44260</v>
      </c>
      <c r="G58" s="65" t="s">
        <v>12</v>
      </c>
      <c r="H58" s="29">
        <v>0</v>
      </c>
      <c r="I58" s="30" t="s">
        <v>35</v>
      </c>
      <c r="J58" s="103"/>
      <c r="K58" s="106"/>
      <c r="L58" s="23"/>
    </row>
    <row r="59" spans="1:13" ht="19.5" thickBot="1" x14ac:dyDescent="0.3">
      <c r="B59" s="81"/>
      <c r="C59" s="84"/>
      <c r="D59" s="86"/>
      <c r="E59" s="61"/>
      <c r="F59" s="79"/>
      <c r="G59" s="66"/>
      <c r="H59" s="27">
        <v>4</v>
      </c>
      <c r="I59" s="28" t="s">
        <v>34</v>
      </c>
      <c r="J59" s="105"/>
      <c r="K59" s="108"/>
      <c r="L59" s="23"/>
    </row>
    <row r="60" spans="1:13" ht="18.75" x14ac:dyDescent="0.25">
      <c r="B60" s="81"/>
      <c r="C60" s="84"/>
      <c r="D60" s="86"/>
      <c r="E60" s="61"/>
      <c r="F60" s="63">
        <v>44291</v>
      </c>
      <c r="G60" s="65" t="s">
        <v>33</v>
      </c>
      <c r="H60" s="29">
        <v>0</v>
      </c>
      <c r="I60" s="30" t="s">
        <v>35</v>
      </c>
      <c r="J60" s="103"/>
      <c r="K60" s="106"/>
      <c r="L60" s="23"/>
    </row>
    <row r="61" spans="1:13" ht="19.5" thickBot="1" x14ac:dyDescent="0.3">
      <c r="B61" s="82"/>
      <c r="C61" s="85"/>
      <c r="D61" s="87"/>
      <c r="E61" s="62"/>
      <c r="F61" s="64"/>
      <c r="G61" s="67"/>
      <c r="H61" s="27">
        <v>3</v>
      </c>
      <c r="I61" s="28" t="s">
        <v>34</v>
      </c>
      <c r="J61" s="105"/>
      <c r="K61" s="108"/>
      <c r="L61" s="23"/>
    </row>
    <row r="62" spans="1:13" ht="19.5" thickBot="1" x14ac:dyDescent="0.3">
      <c r="B62" s="69" t="s">
        <v>48</v>
      </c>
      <c r="C62" s="70"/>
      <c r="D62" s="70"/>
      <c r="E62" s="70"/>
      <c r="F62" s="152"/>
      <c r="G62" s="152"/>
      <c r="H62" s="70"/>
      <c r="I62" s="71"/>
      <c r="J62" s="32">
        <f>SUM(J53:J61)</f>
        <v>0</v>
      </c>
      <c r="K62" s="33"/>
      <c r="L62" s="23"/>
    </row>
    <row r="63" spans="1:13" ht="30.75" customHeight="1" thickBot="1" x14ac:dyDescent="0.3">
      <c r="A63" s="41"/>
      <c r="B63" s="153" t="s">
        <v>49</v>
      </c>
      <c r="C63" s="154"/>
      <c r="D63" s="155"/>
      <c r="E63" s="42">
        <v>100</v>
      </c>
      <c r="F63" s="43"/>
      <c r="G63" s="44"/>
      <c r="H63" s="150" t="s">
        <v>54</v>
      </c>
      <c r="I63" s="151"/>
      <c r="J63" s="45">
        <f>J24+J39+J47+J51+J62</f>
        <v>0</v>
      </c>
      <c r="K63" s="46"/>
      <c r="L63" s="47"/>
      <c r="M63" s="48"/>
    </row>
    <row r="64" spans="1:13" s="1" customFormat="1" ht="19.5" thickBot="1" x14ac:dyDescent="0.35"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8"/>
      <c r="M64" s="48"/>
    </row>
    <row r="65" spans="1:13" s="1" customFormat="1" ht="27" thickBot="1" x14ac:dyDescent="0.45">
      <c r="B65" s="127" t="s">
        <v>50</v>
      </c>
      <c r="C65" s="128"/>
      <c r="D65" s="128"/>
      <c r="E65" s="128"/>
      <c r="F65" s="128"/>
      <c r="G65" s="128"/>
      <c r="H65" s="128"/>
      <c r="I65" s="128"/>
      <c r="J65" s="128"/>
      <c r="K65" s="129"/>
      <c r="L65" s="50"/>
      <c r="M65" s="48"/>
    </row>
    <row r="66" spans="1:13" s="1" customFormat="1" ht="15.75" x14ac:dyDescent="0.25">
      <c r="B66" s="118" t="s">
        <v>69</v>
      </c>
      <c r="C66" s="119"/>
      <c r="D66" s="119"/>
      <c r="E66" s="119"/>
      <c r="F66" s="119"/>
      <c r="G66" s="119"/>
      <c r="H66" s="119"/>
      <c r="I66" s="119"/>
      <c r="J66" s="119"/>
      <c r="K66" s="120"/>
      <c r="L66" s="51"/>
    </row>
    <row r="67" spans="1:13" s="1" customFormat="1" ht="20.25" customHeight="1" x14ac:dyDescent="0.25">
      <c r="B67" s="121"/>
      <c r="C67" s="122"/>
      <c r="D67" s="122"/>
      <c r="E67" s="122"/>
      <c r="F67" s="122"/>
      <c r="G67" s="122"/>
      <c r="H67" s="122"/>
      <c r="I67" s="122"/>
      <c r="J67" s="122"/>
      <c r="K67" s="123"/>
      <c r="L67" s="51"/>
    </row>
    <row r="68" spans="1:13" s="1" customFormat="1" ht="20.25" customHeight="1" x14ac:dyDescent="0.25">
      <c r="A68" s="52"/>
      <c r="B68" s="121"/>
      <c r="C68" s="122"/>
      <c r="D68" s="122"/>
      <c r="E68" s="122"/>
      <c r="F68" s="122"/>
      <c r="G68" s="122"/>
      <c r="H68" s="122"/>
      <c r="I68" s="122"/>
      <c r="J68" s="122"/>
      <c r="K68" s="123"/>
      <c r="L68" s="51"/>
    </row>
    <row r="69" spans="1:13" s="1" customFormat="1" ht="20.25" customHeight="1" x14ac:dyDescent="0.25">
      <c r="A69" s="52"/>
      <c r="B69" s="121"/>
      <c r="C69" s="122"/>
      <c r="D69" s="122"/>
      <c r="E69" s="122"/>
      <c r="F69" s="122"/>
      <c r="G69" s="122"/>
      <c r="H69" s="122"/>
      <c r="I69" s="122"/>
      <c r="J69" s="122"/>
      <c r="K69" s="123"/>
      <c r="L69" s="51"/>
    </row>
    <row r="70" spans="1:13" s="1" customFormat="1" ht="20.25" customHeight="1" x14ac:dyDescent="0.25">
      <c r="A70" s="52"/>
      <c r="B70" s="121"/>
      <c r="C70" s="122"/>
      <c r="D70" s="122"/>
      <c r="E70" s="122"/>
      <c r="F70" s="122"/>
      <c r="G70" s="122"/>
      <c r="H70" s="122"/>
      <c r="I70" s="122"/>
      <c r="J70" s="122"/>
      <c r="K70" s="123"/>
      <c r="L70" s="51"/>
    </row>
    <row r="71" spans="1:13" s="1" customFormat="1" ht="20.25" customHeight="1" x14ac:dyDescent="0.25">
      <c r="A71" s="52"/>
      <c r="B71" s="121"/>
      <c r="C71" s="122"/>
      <c r="D71" s="122"/>
      <c r="E71" s="122"/>
      <c r="F71" s="122"/>
      <c r="G71" s="122"/>
      <c r="H71" s="122"/>
      <c r="I71" s="122"/>
      <c r="J71" s="122"/>
      <c r="K71" s="123"/>
      <c r="L71" s="51"/>
    </row>
    <row r="72" spans="1:13" s="1" customFormat="1" ht="20.25" customHeight="1" x14ac:dyDescent="0.25">
      <c r="A72" s="52"/>
      <c r="B72" s="121"/>
      <c r="C72" s="122"/>
      <c r="D72" s="122"/>
      <c r="E72" s="122"/>
      <c r="F72" s="122"/>
      <c r="G72" s="122"/>
      <c r="H72" s="122"/>
      <c r="I72" s="122"/>
      <c r="J72" s="122"/>
      <c r="K72" s="123"/>
      <c r="L72" s="51"/>
    </row>
    <row r="73" spans="1:13" s="1" customFormat="1" ht="20.25" customHeight="1" x14ac:dyDescent="0.25">
      <c r="A73" s="52"/>
      <c r="B73" s="121"/>
      <c r="C73" s="122"/>
      <c r="D73" s="122"/>
      <c r="E73" s="122"/>
      <c r="F73" s="122"/>
      <c r="G73" s="122"/>
      <c r="H73" s="122"/>
      <c r="I73" s="122"/>
      <c r="J73" s="122"/>
      <c r="K73" s="123"/>
      <c r="L73" s="51"/>
    </row>
    <row r="74" spans="1:13" s="1" customFormat="1" ht="20.25" customHeight="1" x14ac:dyDescent="0.25">
      <c r="A74" s="52"/>
      <c r="B74" s="121"/>
      <c r="C74" s="122"/>
      <c r="D74" s="122"/>
      <c r="E74" s="122"/>
      <c r="F74" s="122"/>
      <c r="G74" s="122"/>
      <c r="H74" s="122"/>
      <c r="I74" s="122"/>
      <c r="J74" s="122"/>
      <c r="K74" s="123"/>
      <c r="L74" s="51"/>
    </row>
    <row r="75" spans="1:13" s="1" customFormat="1" ht="20.25" customHeight="1" x14ac:dyDescent="0.25">
      <c r="A75" s="52"/>
      <c r="B75" s="121"/>
      <c r="C75" s="122"/>
      <c r="D75" s="122"/>
      <c r="E75" s="122"/>
      <c r="F75" s="122"/>
      <c r="G75" s="122"/>
      <c r="H75" s="122"/>
      <c r="I75" s="122"/>
      <c r="J75" s="122"/>
      <c r="K75" s="123"/>
      <c r="L75" s="51"/>
    </row>
    <row r="76" spans="1:13" s="1" customFormat="1" ht="20.25" customHeight="1" x14ac:dyDescent="0.25">
      <c r="A76" s="52"/>
      <c r="B76" s="121"/>
      <c r="C76" s="122"/>
      <c r="D76" s="122"/>
      <c r="E76" s="122"/>
      <c r="F76" s="122"/>
      <c r="G76" s="122"/>
      <c r="H76" s="122"/>
      <c r="I76" s="122"/>
      <c r="J76" s="122"/>
      <c r="K76" s="123"/>
      <c r="L76" s="51"/>
    </row>
    <row r="77" spans="1:13" s="1" customFormat="1" ht="20.25" customHeight="1" x14ac:dyDescent="0.25">
      <c r="A77" s="52"/>
      <c r="B77" s="121"/>
      <c r="C77" s="122"/>
      <c r="D77" s="122"/>
      <c r="E77" s="122"/>
      <c r="F77" s="122"/>
      <c r="G77" s="122"/>
      <c r="H77" s="122"/>
      <c r="I77" s="122"/>
      <c r="J77" s="122"/>
      <c r="K77" s="123"/>
      <c r="L77" s="51"/>
    </row>
    <row r="78" spans="1:13" s="1" customFormat="1" ht="20.25" customHeight="1" x14ac:dyDescent="0.25">
      <c r="A78" s="52"/>
      <c r="B78" s="121"/>
      <c r="C78" s="122"/>
      <c r="D78" s="122"/>
      <c r="E78" s="122"/>
      <c r="F78" s="122"/>
      <c r="G78" s="122"/>
      <c r="H78" s="122"/>
      <c r="I78" s="122"/>
      <c r="J78" s="122"/>
      <c r="K78" s="123"/>
      <c r="L78" s="51"/>
    </row>
    <row r="79" spans="1:13" s="1" customFormat="1" ht="20.25" customHeight="1" x14ac:dyDescent="0.25">
      <c r="A79" s="52"/>
      <c r="B79" s="121"/>
      <c r="C79" s="122"/>
      <c r="D79" s="122"/>
      <c r="E79" s="122"/>
      <c r="F79" s="122"/>
      <c r="G79" s="122"/>
      <c r="H79" s="122"/>
      <c r="I79" s="122"/>
      <c r="J79" s="122"/>
      <c r="K79" s="123"/>
      <c r="L79" s="51"/>
    </row>
    <row r="80" spans="1:13" s="1" customFormat="1" ht="20.25" customHeight="1" thickBot="1" x14ac:dyDescent="0.3">
      <c r="B80" s="124"/>
      <c r="C80" s="125"/>
      <c r="D80" s="125"/>
      <c r="E80" s="125"/>
      <c r="F80" s="125"/>
      <c r="G80" s="125"/>
      <c r="H80" s="125"/>
      <c r="I80" s="125"/>
      <c r="J80" s="125"/>
      <c r="K80" s="126"/>
      <c r="L80" s="51"/>
    </row>
    <row r="81" spans="2:12" s="1" customFormat="1" ht="19.5" thickBot="1" x14ac:dyDescent="0.35">
      <c r="B81" s="49"/>
      <c r="C81" s="49"/>
      <c r="D81" s="49"/>
      <c r="E81" s="49"/>
      <c r="F81" s="49"/>
      <c r="G81" s="49"/>
      <c r="H81" s="49"/>
      <c r="I81" s="49"/>
      <c r="J81" s="49"/>
      <c r="K81" s="49"/>
    </row>
    <row r="82" spans="2:12" s="1" customFormat="1" ht="24.95" customHeight="1" thickBot="1" x14ac:dyDescent="0.35">
      <c r="B82" s="130" t="s">
        <v>51</v>
      </c>
      <c r="C82" s="131"/>
      <c r="D82" s="131"/>
      <c r="E82" s="132"/>
      <c r="F82" s="147"/>
      <c r="G82" s="148"/>
      <c r="H82" s="148"/>
      <c r="I82" s="148"/>
      <c r="J82" s="148"/>
      <c r="K82" s="149"/>
      <c r="L82" s="53"/>
    </row>
    <row r="83" spans="2:12" s="1" customFormat="1" ht="24.95" customHeight="1" thickBot="1" x14ac:dyDescent="0.35">
      <c r="B83" s="130" t="s">
        <v>53</v>
      </c>
      <c r="C83" s="131"/>
      <c r="D83" s="131"/>
      <c r="E83" s="132"/>
      <c r="F83" s="147"/>
      <c r="G83" s="148"/>
      <c r="H83" s="148"/>
      <c r="I83" s="148"/>
      <c r="J83" s="148"/>
      <c r="K83" s="149"/>
      <c r="L83" s="53"/>
    </row>
    <row r="84" spans="2:12" s="1" customFormat="1" x14ac:dyDescent="0.35">
      <c r="G84" s="2"/>
    </row>
    <row r="85" spans="2:12" s="1" customFormat="1" x14ac:dyDescent="0.35">
      <c r="G85" s="2"/>
    </row>
    <row r="86" spans="2:12" s="1" customFormat="1" x14ac:dyDescent="0.35">
      <c r="G86" s="2"/>
    </row>
    <row r="87" spans="2:12" s="1" customFormat="1" x14ac:dyDescent="0.35">
      <c r="G87" s="2"/>
    </row>
    <row r="88" spans="2:12" s="1" customFormat="1" x14ac:dyDescent="0.35">
      <c r="G88" s="2"/>
    </row>
    <row r="89" spans="2:12" s="1" customFormat="1" x14ac:dyDescent="0.35">
      <c r="G89" s="2"/>
    </row>
    <row r="90" spans="2:12" s="1" customFormat="1" x14ac:dyDescent="0.35">
      <c r="G90" s="2"/>
    </row>
    <row r="91" spans="2:12" s="1" customFormat="1" x14ac:dyDescent="0.35">
      <c r="G91" s="2"/>
    </row>
    <row r="92" spans="2:12" s="1" customFormat="1" x14ac:dyDescent="0.35">
      <c r="G92" s="2"/>
    </row>
    <row r="93" spans="2:12" s="1" customFormat="1" x14ac:dyDescent="0.35">
      <c r="G93" s="2"/>
    </row>
    <row r="94" spans="2:12" s="1" customFormat="1" x14ac:dyDescent="0.35">
      <c r="G94" s="2"/>
    </row>
    <row r="95" spans="2:12" s="1" customFormat="1" x14ac:dyDescent="0.35">
      <c r="G95" s="2"/>
    </row>
    <row r="96" spans="2:12" s="1" customFormat="1" x14ac:dyDescent="0.35">
      <c r="G96" s="2"/>
    </row>
    <row r="97" spans="2:83" s="1" customFormat="1" x14ac:dyDescent="0.35">
      <c r="G97" s="2"/>
    </row>
    <row r="98" spans="2:83" s="1" customFormat="1" x14ac:dyDescent="0.35">
      <c r="G98" s="2"/>
    </row>
    <row r="99" spans="2:83" s="1" customFormat="1" x14ac:dyDescent="0.35">
      <c r="G99" s="2"/>
    </row>
    <row r="100" spans="2:83" x14ac:dyDescent="0.35">
      <c r="B100" s="1"/>
      <c r="C100" s="1"/>
      <c r="D100" s="1"/>
      <c r="E100" s="1"/>
      <c r="F100" s="1"/>
      <c r="G100" s="2"/>
      <c r="H100" s="1"/>
      <c r="I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</row>
    <row r="101" spans="2:83" x14ac:dyDescent="0.35">
      <c r="B101" s="1"/>
      <c r="C101" s="1"/>
      <c r="D101" s="1"/>
      <c r="E101" s="1"/>
      <c r="F101" s="1"/>
      <c r="G101" s="2"/>
      <c r="H101" s="1"/>
      <c r="I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</row>
    <row r="102" spans="2:83" x14ac:dyDescent="0.35">
      <c r="B102" s="1"/>
      <c r="C102" s="1"/>
      <c r="D102" s="1"/>
      <c r="E102" s="1"/>
      <c r="F102" s="1"/>
      <c r="G102" s="2"/>
      <c r="H102" s="1"/>
      <c r="I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</row>
    <row r="103" spans="2:83" x14ac:dyDescent="0.35">
      <c r="B103" s="1"/>
      <c r="C103" s="1"/>
      <c r="D103" s="1"/>
      <c r="E103" s="1"/>
      <c r="F103" s="1"/>
      <c r="G103" s="2"/>
      <c r="H103" s="1"/>
      <c r="I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</row>
    <row r="104" spans="2:83" x14ac:dyDescent="0.35">
      <c r="B104" s="1"/>
      <c r="C104" s="1"/>
      <c r="D104" s="1"/>
      <c r="E104" s="1"/>
      <c r="F104" s="1"/>
      <c r="G104" s="2"/>
      <c r="H104" s="1"/>
      <c r="I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</row>
    <row r="105" spans="2:83" x14ac:dyDescent="0.35">
      <c r="B105" s="1"/>
      <c r="C105" s="1"/>
      <c r="D105" s="1"/>
      <c r="E105" s="1"/>
      <c r="F105" s="1"/>
      <c r="G105" s="2"/>
      <c r="H105" s="1"/>
      <c r="I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</row>
    <row r="106" spans="2:83" x14ac:dyDescent="0.35">
      <c r="B106" s="1"/>
      <c r="C106" s="1"/>
      <c r="D106" s="1"/>
      <c r="E106" s="1"/>
      <c r="F106" s="1"/>
      <c r="G106" s="2"/>
      <c r="H106" s="1"/>
      <c r="I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</row>
    <row r="107" spans="2:83" x14ac:dyDescent="0.35">
      <c r="B107" s="1"/>
      <c r="C107" s="1"/>
      <c r="D107" s="1"/>
      <c r="E107" s="1"/>
      <c r="F107" s="1"/>
      <c r="G107" s="2"/>
      <c r="H107" s="1"/>
      <c r="I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</row>
    <row r="108" spans="2:83" x14ac:dyDescent="0.35">
      <c r="B108" s="1"/>
      <c r="C108" s="1"/>
      <c r="D108" s="1"/>
      <c r="E108" s="1"/>
      <c r="F108" s="1"/>
      <c r="G108" s="2"/>
      <c r="H108" s="1"/>
      <c r="I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</row>
    <row r="109" spans="2:83" x14ac:dyDescent="0.35">
      <c r="B109" s="1"/>
      <c r="C109" s="1"/>
      <c r="D109" s="1"/>
      <c r="E109" s="1"/>
      <c r="F109" s="1"/>
      <c r="G109" s="2"/>
      <c r="H109" s="1"/>
      <c r="I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</row>
    <row r="110" spans="2:83" x14ac:dyDescent="0.35">
      <c r="B110" s="1"/>
      <c r="C110" s="1"/>
      <c r="D110" s="1"/>
      <c r="E110" s="1"/>
      <c r="F110" s="1"/>
      <c r="G110" s="2"/>
      <c r="H110" s="1"/>
      <c r="I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</row>
  </sheetData>
  <mergeCells count="106">
    <mergeCell ref="K36:K38"/>
    <mergeCell ref="J41:J43"/>
    <mergeCell ref="K41:K43"/>
    <mergeCell ref="J44:J46"/>
    <mergeCell ref="K44:K46"/>
    <mergeCell ref="J36:J38"/>
    <mergeCell ref="B83:E83"/>
    <mergeCell ref="F82:K82"/>
    <mergeCell ref="F83:K83"/>
    <mergeCell ref="H63:I63"/>
    <mergeCell ref="B62:I62"/>
    <mergeCell ref="J56:J57"/>
    <mergeCell ref="K56:K57"/>
    <mergeCell ref="J58:J59"/>
    <mergeCell ref="K58:K59"/>
    <mergeCell ref="K60:K61"/>
    <mergeCell ref="J60:J61"/>
    <mergeCell ref="B63:D63"/>
    <mergeCell ref="D53:D61"/>
    <mergeCell ref="B53:B61"/>
    <mergeCell ref="C53:C61"/>
    <mergeCell ref="F58:F59"/>
    <mergeCell ref="G60:G61"/>
    <mergeCell ref="J53:J55"/>
    <mergeCell ref="K53:K55"/>
    <mergeCell ref="B66:K80"/>
    <mergeCell ref="B65:K65"/>
    <mergeCell ref="B82:E82"/>
    <mergeCell ref="B2:K2"/>
    <mergeCell ref="F20:F23"/>
    <mergeCell ref="B26:B38"/>
    <mergeCell ref="B10:B23"/>
    <mergeCell ref="K18:K19"/>
    <mergeCell ref="K20:K23"/>
    <mergeCell ref="K26:K28"/>
    <mergeCell ref="K29:K32"/>
    <mergeCell ref="K33:K35"/>
    <mergeCell ref="J10:J13"/>
    <mergeCell ref="K10:K13"/>
    <mergeCell ref="B5:B7"/>
    <mergeCell ref="J5:J7"/>
    <mergeCell ref="K5:K7"/>
    <mergeCell ref="C5:C7"/>
    <mergeCell ref="D8:K8"/>
    <mergeCell ref="J49:J50"/>
    <mergeCell ref="K49:K50"/>
    <mergeCell ref="F29:F32"/>
    <mergeCell ref="B24:I24"/>
    <mergeCell ref="F33:F35"/>
    <mergeCell ref="G14:G17"/>
    <mergeCell ref="G18:G19"/>
    <mergeCell ref="G20:G23"/>
    <mergeCell ref="G26:G28"/>
    <mergeCell ref="D10:D23"/>
    <mergeCell ref="F10:F13"/>
    <mergeCell ref="F26:F28"/>
    <mergeCell ref="G10:G13"/>
    <mergeCell ref="D26:D38"/>
    <mergeCell ref="B8:C8"/>
    <mergeCell ref="B3:C3"/>
    <mergeCell ref="D3:K3"/>
    <mergeCell ref="G33:G35"/>
    <mergeCell ref="G29:G32"/>
    <mergeCell ref="D4:E4"/>
    <mergeCell ref="D5:E7"/>
    <mergeCell ref="J29:J32"/>
    <mergeCell ref="K14:K17"/>
    <mergeCell ref="J14:J17"/>
    <mergeCell ref="J18:J19"/>
    <mergeCell ref="J20:J23"/>
    <mergeCell ref="J26:J28"/>
    <mergeCell ref="J33:J35"/>
    <mergeCell ref="C26:C38"/>
    <mergeCell ref="E10:E23"/>
    <mergeCell ref="F5:F7"/>
    <mergeCell ref="G5:G7"/>
    <mergeCell ref="F36:F38"/>
    <mergeCell ref="C10:C23"/>
    <mergeCell ref="E26:E38"/>
    <mergeCell ref="G36:G38"/>
    <mergeCell ref="F14:F17"/>
    <mergeCell ref="F18:F19"/>
    <mergeCell ref="E53:E61"/>
    <mergeCell ref="F56:F57"/>
    <mergeCell ref="G56:G57"/>
    <mergeCell ref="G53:G55"/>
    <mergeCell ref="F53:F55"/>
    <mergeCell ref="B39:I39"/>
    <mergeCell ref="B49:B50"/>
    <mergeCell ref="C49:C50"/>
    <mergeCell ref="B51:I51"/>
    <mergeCell ref="E49:E50"/>
    <mergeCell ref="D49:D50"/>
    <mergeCell ref="F49:F50"/>
    <mergeCell ref="G49:G50"/>
    <mergeCell ref="B47:I47"/>
    <mergeCell ref="B41:B46"/>
    <mergeCell ref="C41:C46"/>
    <mergeCell ref="F41:F43"/>
    <mergeCell ref="D41:D46"/>
    <mergeCell ref="E41:E46"/>
    <mergeCell ref="F44:F46"/>
    <mergeCell ref="G44:G46"/>
    <mergeCell ref="G41:G43"/>
    <mergeCell ref="G58:G59"/>
    <mergeCell ref="F60:F61"/>
  </mergeCells>
  <dataValidations count="16">
    <dataValidation type="list" allowBlank="1" showInputMessage="1" showErrorMessage="1" sqref="J18:J19">
      <formula1>$H$18:$H$19</formula1>
    </dataValidation>
    <dataValidation type="list" allowBlank="1" showInputMessage="1" showErrorMessage="1" sqref="J10:J13">
      <formula1>$H$10:$H$13</formula1>
    </dataValidation>
    <dataValidation type="list" allowBlank="1" showInputMessage="1" showErrorMessage="1" sqref="J14:J17">
      <formula1>$H$14:$H$17</formula1>
    </dataValidation>
    <dataValidation type="list" allowBlank="1" showInputMessage="1" showErrorMessage="1" sqref="J20:J23">
      <formula1>$H$20:$H$23</formula1>
    </dataValidation>
    <dataValidation type="list" allowBlank="1" showInputMessage="1" showErrorMessage="1" sqref="J26:J28">
      <formula1>$H$26:$H$28</formula1>
    </dataValidation>
    <dataValidation type="list" allowBlank="1" showInputMessage="1" showErrorMessage="1" sqref="J29:J32">
      <formula1>$H$29:$H$32</formula1>
    </dataValidation>
    <dataValidation type="list" allowBlank="1" showInputMessage="1" showErrorMessage="1" sqref="J33:J35">
      <formula1>$H$33:$H$35</formula1>
    </dataValidation>
    <dataValidation type="list" allowBlank="1" showInputMessage="1" showErrorMessage="1" sqref="J36:J38">
      <formula1>$H$36:$H$38</formula1>
    </dataValidation>
    <dataValidation type="list" allowBlank="1" showInputMessage="1" showErrorMessage="1" sqref="J41:J43">
      <formula1>$H$41:$H$43</formula1>
    </dataValidation>
    <dataValidation type="list" allowBlank="1" showInputMessage="1" showErrorMessage="1" sqref="J44:J46">
      <formula1>$H$44:$H$46</formula1>
    </dataValidation>
    <dataValidation type="list" allowBlank="1" showInputMessage="1" showErrorMessage="1" sqref="J49:J50">
      <formula1>$H$49:$H$50</formula1>
    </dataValidation>
    <dataValidation type="list" allowBlank="1" showInputMessage="1" showErrorMessage="1" sqref="J53:J55">
      <formula1>$H$53:$H$55</formula1>
    </dataValidation>
    <dataValidation type="list" allowBlank="1" showInputMessage="1" showErrorMessage="1" sqref="J56:J57">
      <formula1>$H$56:$H$57</formula1>
    </dataValidation>
    <dataValidation type="list" allowBlank="1" showInputMessage="1" showErrorMessage="1" sqref="J58:J59">
      <formula1>$H$58:$H$59</formula1>
    </dataValidation>
    <dataValidation type="list" allowBlank="1" showInputMessage="1" showErrorMessage="1" sqref="J60:J61">
      <formula1>$H$60:$H$61</formula1>
    </dataValidation>
    <dataValidation type="list" allowBlank="1" showInputMessage="1" showErrorMessage="1" sqref="J5:J7">
      <formula1>"Nie, Áno, Irelevantné"</formula1>
    </dataValidation>
  </dataValidations>
  <pageMargins left="0.23622047244094491" right="0.23622047244094491" top="0.31496062992125984" bottom="0.51181102362204722" header="0.31496062992125984" footer="0.31496062992125984"/>
  <pageSetup paperSize="8" scale="53" fitToHeight="0" orientation="landscape" r:id="rId1"/>
  <headerFooter>
    <oddHeader>&amp;CPríloha 1a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Hodnotiace kritéria</vt:lpstr>
      <vt:lpstr>'Hodnotiace kritéria'!Názvy_tlače</vt:lpstr>
      <vt:lpstr>'Hodnotiace kritéria'!Oblasť_tlače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Ihnatisin</dc:creator>
  <cp:lastModifiedBy>Zapletalová, Mária</cp:lastModifiedBy>
  <cp:lastPrinted>2023-01-20T12:22:17Z</cp:lastPrinted>
  <dcterms:created xsi:type="dcterms:W3CDTF">2017-08-21T10:55:01Z</dcterms:created>
  <dcterms:modified xsi:type="dcterms:W3CDTF">2024-02-13T14:46:20Z</dcterms:modified>
</cp:coreProperties>
</file>